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paporn\Desktop\"/>
    </mc:Choice>
  </mc:AlternateContent>
  <xr:revisionPtr revIDLastSave="0" documentId="8_{8EAEACAD-462C-40D3-9763-415EDDD0E4AB}" xr6:coauthVersionLast="47" xr6:coauthVersionMax="47" xr10:uidLastSave="{00000000-0000-0000-0000-000000000000}"/>
  <bookViews>
    <workbookView xWindow="-120" yWindow="-120" windowWidth="20730" windowHeight="11160" xr2:uid="{B5799DE3-FD06-40E4-BEBB-771753A04E68}"/>
  </bookViews>
  <sheets>
    <sheet name="Thai by Tools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6" i="1"/>
  <c r="B7" i="1"/>
  <c r="I4" i="1"/>
  <c r="I5" i="1"/>
  <c r="D4" i="1"/>
  <c r="B6" i="1"/>
  <c r="H7" i="1"/>
  <c r="K8" i="1"/>
  <c r="H4" i="1"/>
  <c r="D7" i="1"/>
  <c r="G4" i="1"/>
  <c r="I3" i="1"/>
  <c r="G3" i="1"/>
  <c r="F5" i="1"/>
  <c r="F8" i="1"/>
  <c r="B5" i="1"/>
  <c r="G6" i="1"/>
  <c r="G5" i="1"/>
  <c r="D6" i="1"/>
  <c r="E6" i="1"/>
  <c r="F4" i="1"/>
  <c r="F9" i="1"/>
  <c r="F3" i="1"/>
  <c r="B8" i="1"/>
  <c r="H6" i="1"/>
  <c r="B3" i="1"/>
  <c r="B9" i="1"/>
  <c r="H8" i="1"/>
  <c r="F7" i="1"/>
  <c r="G7" i="1"/>
  <c r="I7" i="1"/>
  <c r="J6" i="1"/>
  <c r="E7" i="1"/>
  <c r="H9" i="1"/>
  <c r="H3" i="1"/>
  <c r="D9" i="1"/>
  <c r="D3" i="1"/>
  <c r="J5" i="1"/>
  <c r="E5" i="1"/>
  <c r="H5" i="1"/>
  <c r="E9" i="1"/>
  <c r="E3" i="1"/>
  <c r="J7" i="1"/>
  <c r="J9" i="1"/>
  <c r="J3" i="1"/>
  <c r="E8" i="1"/>
  <c r="D8" i="1"/>
  <c r="J8" i="1"/>
  <c r="D5" i="1"/>
  <c r="E4" i="1"/>
</calcChain>
</file>

<file path=xl/sharedStrings.xml><?xml version="1.0" encoding="utf-8"?>
<sst xmlns="http://schemas.openxmlformats.org/spreadsheetml/2006/main" count="19" uniqueCount="19">
  <si>
    <t>ผลการกู้เงินแบ่งตามเครื่องมือ</t>
  </si>
  <si>
    <t>ประเภทเครื่องมือ</t>
  </si>
  <si>
    <t>ปี งปม. 2557</t>
  </si>
  <si>
    <t>ปี งปม. 2558</t>
  </si>
  <si>
    <t>ปี งปม. 2559</t>
  </si>
  <si>
    <t>ปี งปม. 2560</t>
  </si>
  <si>
    <t>ปี งปม. 2561</t>
  </si>
  <si>
    <t>ปี งปม. 2562</t>
  </si>
  <si>
    <t>ปี งปม. 2563</t>
  </si>
  <si>
    <t>ปี งปม. 2564</t>
  </si>
  <si>
    <t>ปี งปม. 2565</t>
  </si>
  <si>
    <t>ปี งปม. 2566F</t>
  </si>
  <si>
    <t>พันธบัตรรัฐบาล</t>
  </si>
  <si>
    <t>ธุรกรรมแลกเปลี่ยนพันธบัตร</t>
  </si>
  <si>
    <t>ตั๋วเงินคลัง</t>
  </si>
  <si>
    <t>ตั๋วสัญญาใช้เงิน/สัญญาเงินกู้</t>
  </si>
  <si>
    <t>พันธบัตรออมทรัพย์</t>
  </si>
  <si>
    <t>อื่นๆ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</si>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</sst>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88" fontId="3" fillId="0" borderId="1" xfId="1" applyNumberFormat="1" applyFont="1" applyBorder="1"/>
    <xf numFmtId="0" fontId="4" fillId="2" borderId="1" xfId="0" applyFont="1" applyFill="1" applyBorder="1"/>
    <xf numFmtId="188" fontId="4" fillId="2" borderId="1" xfId="1" applyNumberFormat="1" applyFont="1" applyFill="1" applyBorder="1"/>
    <xf numFmtId="0" fontId="2" fillId="3" borderId="1" xfId="0" applyFont="1" applyFill="1" applyBorder="1" applyAlignment="1">
      <alignment horizontal="center"/>
    </xf>
    <xf numFmtId="188" fontId="3" fillId="3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4B3F-5C9A-467D-959A-5582A87B5B2C}">
  <sheetPr>
    <tabColor theme="4"/>
    <pageSetUpPr fitToPage="1"/>
  </sheetPr>
  <dimension ref="A1:K9"/>
  <sheetViews>
    <sheetView tabSelected="1" view="pageBreakPreview" zoomScaleNormal="100" zoomScaleSheetLayoutView="100" workbookViewId="0">
      <selection activeCell="K2" sqref="K2"/>
    </sheetView>
  </sheetViews>
  <sheetFormatPr defaultColWidth="9" defaultRowHeight="24" x14ac:dyDescent="0.55000000000000004"/>
  <cols>
    <col min="1" max="1" width="25.375" style="2" bestFit="1" customWidth="1"/>
    <col min="2" max="4" width="12.875" style="2" bestFit="1" customWidth="1"/>
    <col min="5" max="6" width="12.875" style="2" customWidth="1"/>
    <col min="7" max="7" width="11.375" style="2" customWidth="1"/>
    <col min="8" max="8" width="12.875" style="2" customWidth="1"/>
    <col min="9" max="10" width="12.875" style="2" bestFit="1" customWidth="1"/>
    <col min="11" max="11" width="14.125" style="2" bestFit="1" customWidth="1"/>
    <col min="12" max="16384" width="9" style="2"/>
  </cols>
  <sheetData>
    <row r="1" spans="1:11" x14ac:dyDescent="0.55000000000000004">
      <c r="A1" s="1" t="s">
        <v>0</v>
      </c>
      <c r="B1" s="1"/>
      <c r="C1" s="1"/>
      <c r="D1" s="1"/>
      <c r="E1" s="1"/>
      <c r="F1" s="1"/>
      <c r="G1" s="1"/>
    </row>
    <row r="2" spans="1:11" x14ac:dyDescent="0.5500000000000000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8" t="s">
        <v>11</v>
      </c>
    </row>
    <row r="3" spans="1:11" x14ac:dyDescent="0.55000000000000004">
      <c r="A3" s="4" t="s">
        <v>12</v>
      </c>
      <c r="B3" s="5">
        <f ca="1">'Thai by Tools '!B3</f>
        <v>437510</v>
      </c>
      <c r="C3" s="5">
        <v>444019</v>
      </c>
      <c r="D3" s="5">
        <f ca="1">'Thai by Tools '!D3</f>
        <v>377442</v>
      </c>
      <c r="E3" s="5">
        <f ca="1">'Thai by Tools '!E3</f>
        <v>536261</v>
      </c>
      <c r="F3" s="5">
        <f ca="1">'Thai by Tools '!F3</f>
        <v>565858</v>
      </c>
      <c r="G3" s="5">
        <f ca="1">'Thai by Tools '!G3</f>
        <v>570878</v>
      </c>
      <c r="H3" s="5">
        <f ca="1">'Thai by Tools '!H3</f>
        <v>580586</v>
      </c>
      <c r="I3" s="5">
        <f ca="1">'Thai by Tools '!I3</f>
        <v>846791</v>
      </c>
      <c r="J3" s="5">
        <f ca="1">'Thai by Tools '!J3</f>
        <v>1022838</v>
      </c>
      <c r="K3" s="9">
        <v>1088749</v>
      </c>
    </row>
    <row r="4" spans="1:11" x14ac:dyDescent="0.55000000000000004">
      <c r="A4" s="4" t="s">
        <v>13</v>
      </c>
      <c r="B4" s="5">
        <v>0</v>
      </c>
      <c r="C4" s="5">
        <v>140195.22</v>
      </c>
      <c r="D4" s="5">
        <f ca="1">'Thai by Tools '!D4</f>
        <v>56682.95</v>
      </c>
      <c r="E4" s="5">
        <f ca="1">'Thai by Tools '!E4</f>
        <v>90000</v>
      </c>
      <c r="F4" s="5">
        <f ca="1">'Thai by Tools '!F4</f>
        <v>110000</v>
      </c>
      <c r="G4" s="5">
        <f ca="1">'Thai by Tools '!G4</f>
        <v>110000</v>
      </c>
      <c r="H4" s="5">
        <f ca="1">'Thai by Tools '!H4</f>
        <v>120000</v>
      </c>
      <c r="I4" s="5">
        <f ca="1">'Thai by Tools '!I4</f>
        <v>133277</v>
      </c>
      <c r="J4" s="5">
        <v>90000</v>
      </c>
      <c r="K4" s="9">
        <v>107557</v>
      </c>
    </row>
    <row r="5" spans="1:11" x14ac:dyDescent="0.55000000000000004">
      <c r="A5" s="4" t="s">
        <v>14</v>
      </c>
      <c r="B5" s="5">
        <f ca="1">'Thai by Tools '!B5</f>
        <v>90500</v>
      </c>
      <c r="C5" s="5">
        <v>100409</v>
      </c>
      <c r="D5" s="5">
        <f ca="1">'Thai by Tools '!D5</f>
        <v>214264</v>
      </c>
      <c r="E5" s="5">
        <f ca="1">'Thai by Tools '!E5</f>
        <v>175732</v>
      </c>
      <c r="F5" s="5">
        <f ca="1">'Thai by Tools '!F5</f>
        <v>120732</v>
      </c>
      <c r="G5" s="5">
        <f ca="1">'Thai by Tools '!G5</f>
        <v>40000</v>
      </c>
      <c r="H5" s="5">
        <f ca="1">'Thai by Tools '!H5</f>
        <v>330000</v>
      </c>
      <c r="I5" s="5">
        <f ca="1">'Thai by Tools '!I5</f>
        <v>540000</v>
      </c>
      <c r="J5" s="5">
        <f ca="1">'Thai by Tools '!J5</f>
        <v>540000</v>
      </c>
      <c r="K5" s="9">
        <v>490000</v>
      </c>
    </row>
    <row r="6" spans="1:11" x14ac:dyDescent="0.55000000000000004">
      <c r="A6" s="4" t="s">
        <v>15</v>
      </c>
      <c r="B6" s="5">
        <f ca="1">'Thai by Tools '!B6</f>
        <v>99078.74</v>
      </c>
      <c r="C6" s="5">
        <v>46061.14</v>
      </c>
      <c r="D6" s="5">
        <f ca="1">'Thai by Tools '!D6</f>
        <v>35760.43</v>
      </c>
      <c r="E6" s="5">
        <f ca="1">'Thai by Tools '!E6</f>
        <v>206405.239</v>
      </c>
      <c r="F6" s="5">
        <f ca="1">'Thai by Tools '!F6</f>
        <v>177321.04</v>
      </c>
      <c r="G6" s="5">
        <f ca="1">'Thai by Tools '!G6</f>
        <v>141389.82</v>
      </c>
      <c r="H6" s="5">
        <f ca="1">'Thai by Tools '!H6</f>
        <v>469123.5</v>
      </c>
      <c r="I6" s="5">
        <v>983641</v>
      </c>
      <c r="J6" s="5">
        <f ca="1">'Thai by Tools '!J6</f>
        <v>374699</v>
      </c>
      <c r="K6" s="9">
        <v>268491</v>
      </c>
    </row>
    <row r="7" spans="1:11" x14ac:dyDescent="0.55000000000000004">
      <c r="A7" s="4" t="s">
        <v>16</v>
      </c>
      <c r="B7" s="5">
        <f ca="1">'Thai by Tools '!B7</f>
        <v>38000</v>
      </c>
      <c r="C7" s="5">
        <v>20141.47</v>
      </c>
      <c r="D7" s="5">
        <f ca="1">'Thai by Tools '!D7</f>
        <v>69072.570000000007</v>
      </c>
      <c r="E7" s="5">
        <f ca="1">'Thai by Tools '!E7</f>
        <v>32570.350999999999</v>
      </c>
      <c r="F7" s="5">
        <f ca="1">'Thai by Tools '!F7</f>
        <v>83489.34</v>
      </c>
      <c r="G7" s="5">
        <f ca="1">'Thai by Tools '!G7</f>
        <v>55000</v>
      </c>
      <c r="H7" s="5">
        <f ca="1">'Thai by Tools '!H7</f>
        <v>120200</v>
      </c>
      <c r="I7" s="5">
        <f ca="1">'Thai by Tools '!I7</f>
        <v>110000</v>
      </c>
      <c r="J7" s="5">
        <f ca="1">'Thai by Tools '!J7</f>
        <v>175801</v>
      </c>
      <c r="K7" s="9">
        <v>72685</v>
      </c>
    </row>
    <row r="8" spans="1:11" x14ac:dyDescent="0.55000000000000004">
      <c r="A8" s="4" t="s">
        <v>17</v>
      </c>
      <c r="B8" s="5">
        <f ca="1">'Thai by Tools '!B8</f>
        <v>27484</v>
      </c>
      <c r="C8" s="5">
        <v>70817.119999999995</v>
      </c>
      <c r="D8" s="5">
        <f ca="1">'Thai by Tools '!D8</f>
        <v>111813.63</v>
      </c>
      <c r="E8" s="5">
        <f ca="1">'Thai by Tools '!E8</f>
        <v>98268</v>
      </c>
      <c r="F8" s="5">
        <f ca="1">'Thai by Tools '!F8</f>
        <v>84679.88</v>
      </c>
      <c r="G8" s="5">
        <v>62943</v>
      </c>
      <c r="H8" s="5">
        <f ca="1">'Thai by Tools '!H8</f>
        <v>128405.36</v>
      </c>
      <c r="I8" s="5">
        <v>45506</v>
      </c>
      <c r="J8" s="5">
        <f ca="1">'Thai by Tools '!J8</f>
        <v>13432</v>
      </c>
      <c r="K8" s="9">
        <f ca="1">'Thai by Tools '!K8</f>
        <v>33585</v>
      </c>
    </row>
    <row r="9" spans="1:11" x14ac:dyDescent="0.55000000000000004">
      <c r="A9" s="6" t="s">
        <v>18</v>
      </c>
      <c r="B9" s="7">
        <f ca="1">SUM(B3:B8)</f>
        <v>692572.74</v>
      </c>
      <c r="C9" s="7">
        <f>SUM(C3:C8)</f>
        <v>821642.95</v>
      </c>
      <c r="D9" s="7">
        <f ca="1">SUM(D3:D8)</f>
        <v>865035.58</v>
      </c>
      <c r="E9" s="7">
        <f ca="1">SUM(E3:E8)</f>
        <v>1139236.5900000001</v>
      </c>
      <c r="F9" s="7">
        <f ca="1">SUM(F3:F8)</f>
        <v>1142080.2600000002</v>
      </c>
      <c r="G9" s="7">
        <v>980210.82000000007</v>
      </c>
      <c r="H9" s="7">
        <f ca="1">SUM(H3:H8)</f>
        <v>1748314.86</v>
      </c>
      <c r="I9" s="7">
        <v>2659215</v>
      </c>
      <c r="J9" s="7">
        <f ca="1">SUM(J3:J8)</f>
        <v>2216770</v>
      </c>
      <c r="K9" s="7">
        <v>2061067</v>
      </c>
    </row>
  </sheetData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Thai by Tools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เกษแก้ว พวงเพ็ชร์ (Khaedkeaw Puangpetch)</dc:creator>
  <cp:lastModifiedBy>ประภาพร จำปานิล (Prapaporn Jumpanin)</cp:lastModifiedBy>
  <dcterms:created xsi:type="dcterms:W3CDTF">2023-03-03T07:41:54Z</dcterms:created>
  <dcterms:modified xsi:type="dcterms:W3CDTF">2023-09-25T03:42:39Z</dcterms:modified>
</cp:coreProperties>
</file>